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ver" sheetId="1" state="visible" r:id="rId2"/>
    <sheet name="eval_ATS" sheetId="2" state="visible" r:id="rId3"/>
    <sheet name="eval_Quad" sheetId="3" state="visible" r:id="rId4"/>
    <sheet name="eval_Tidal" sheetId="4" state="visible" r:id="rId5"/>
    <sheet name="valid_answers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<sst xmlns="http://schemas.openxmlformats.org/spreadsheetml/2006/main" count="170" uniqueCount="95">
  <si>
    <t xml:space="preserve">Evaluation grid
of the 
Modelica multiphysics modeling (M³) project</t>
  </si>
  <si>
    <t xml:space="preserve">CentraleSupélec SG6 2022–2023</t>
  </si>
  <si>
    <t xml:space="preserve">Project presentation day:</t>
  </si>
  <si>
    <t xml:space="preserve">Jan 20, 2023</t>
  </si>
  <si>
    <t xml:space="preserve">Schedule</t>
  </si>
  <si>
    <t xml:space="preserve">Start</t>
  </si>
  <si>
    <t xml:space="preserve">End</t>
  </si>
  <si>
    <t xml:space="preserve">Group</t>
  </si>
  <si>
    <t xml:space="preserve">ATS</t>
  </si>
  <si>
    <t xml:space="preserve">Quadcopter</t>
  </si>
  <si>
    <t xml:space="preserve">Tidal</t>
  </si>
  <si>
    <r>
      <rPr>
        <sz val="11"/>
        <rFont val="Calibri"/>
        <family val="2"/>
      </rPr>
      <t xml:space="preserve">See the “Evaluation criteria sheet” PDF document for a detailed definition of the objectives used in this spreadsheet (see </t>
    </r>
    <r>
      <rPr>
        <sz val="11"/>
        <color rgb="FF0000FF"/>
        <rFont val="Calibri"/>
        <family val="2"/>
      </rPr>
      <t xml:space="preserve">http://éole.net/courses/modelica/60-project.html</t>
    </r>
  </si>
  <si>
    <t xml:space="preserve">Evaluation grid of the Modelica multiphysics modeling (M³) project</t>
  </si>
  <si>
    <t xml:space="preserve">Project name:</t>
  </si>
  <si>
    <t xml:space="preserve">ATS (Automatic Transfer Switch)</t>
  </si>
  <si>
    <t xml:space="preserve">Objectives</t>
  </si>
  <si>
    <t xml:space="preserve">Evaluation</t>
  </si>
  <si>
    <t xml:space="preserve">Coeff</t>
  </si>
  <si>
    <t xml:space="preserve">Structuring</t>
  </si>
  <si>
    <t xml:space="preserve">Architecture</t>
  </si>
  <si>
    <t xml:space="preserve">Component testing</t>
  </si>
  <si>
    <t xml:space="preserve">Component parametrization</t>
  </si>
  <si>
    <t xml:space="preserve">Inheritance</t>
  </si>
  <si>
    <t xml:space="preserve">Packaging</t>
  </si>
  <si>
    <t xml:space="preserve">Collaborative dev.</t>
  </si>
  <si>
    <t xml:space="preserve">Git versioning</t>
  </si>
  <si>
    <t xml:space="preserve">Development roles</t>
  </si>
  <si>
    <t xml:space="preserve">Git collaboration</t>
  </si>
  <si>
    <t xml:space="preserve">Reusability</t>
  </si>
  <si>
    <t xml:space="preserve">README</t>
  </si>
  <si>
    <t xml:space="preserve">Repository cleanliness</t>
  </si>
  <si>
    <t xml:space="preserve">Simulation easiness</t>
  </si>
  <si>
    <t xml:space="preserve">Code documentation</t>
  </si>
  <si>
    <t xml:space="preserve">Physical types</t>
  </si>
  <si>
    <t xml:space="preserve">Realism</t>
  </si>
  <si>
    <t xml:space="preserve">Functional model</t>
  </si>
  <si>
    <t xml:space="preserve">Grade:</t>
  </si>
  <si>
    <t xml:space="preserve">Tidal power plant</t>
  </si>
  <si>
    <t xml:space="preserve">Items</t>
  </si>
  <si>
    <t xml:space="preserve">Coeff.</t>
  </si>
  <si>
    <t xml:space="preserve">Valid answers</t>
  </si>
  <si>
    <t xml:space="preserve">0 – none (« flat model »)</t>
  </si>
  <si>
    <t xml:space="preserve">5 – unclear architecture</t>
  </si>
  <si>
    <t xml:space="preserve">8 – clear architecture with some quirks</t>
  </si>
  <si>
    <t xml:space="preserve">10 – well suited architecture</t>
  </si>
  <si>
    <t xml:space="preserve">0 – no tests</t>
  </si>
  <si>
    <t xml:space="preserve">8  – tests of some major components</t>
  </si>
  <si>
    <t xml:space="preserve">10 – tests of all major components</t>
  </si>
  <si>
    <t xml:space="preserve">0 – absent or confusing</t>
  </si>
  <si>
    <t xml:space="preserve">5 – partial</t>
  </si>
  <si>
    <t xml:space="preserve">10 – well suited for all components</t>
  </si>
  <si>
    <t xml:space="preserve">NA – inheritance not needed</t>
  </si>
  <si>
    <t xml:space="preserve">0 – unused despite its applicability</t>
  </si>
  <si>
    <t xml:space="preserve">10 – suitable use of inheritance</t>
  </si>
  <si>
    <t xml:space="preserve">0 – absent or broken</t>
  </si>
  <si>
    <t xml:space="preserve">7 – components in one “flat” package</t>
  </si>
  <si>
    <t xml:space="preserve">10 – components in one package with suitable sub-packages</t>
  </si>
  <si>
    <t xml:space="preserve">0 – Gitlab not used</t>
  </si>
  <si>
    <t xml:space="preserve">8 – Code delivered on Gitlab</t>
  </si>
  <si>
    <t xml:space="preserve">10 – Code delivered on Gitlab with rich history</t>
  </si>
  <si>
    <t xml:space="preserve">0 – no work allocation</t>
  </si>
  <si>
    <t xml:space="preserve">5 – partial/unclear allocation</t>
  </si>
  <si>
    <t xml:space="preserve">10 – specialization of each member</t>
  </si>
  <si>
    <t xml:space="preserve">0 – commits by one or few devs</t>
  </si>
  <si>
    <t xml:space="preserve">9 – commits by most devs</t>
  </si>
  <si>
    <t xml:space="preserve">10 – commits by most devs with merge</t>
  </si>
  <si>
    <t xml:space="preserve">0 – no README</t>
  </si>
  <si>
    <t xml:space="preserve">5 – crude README</t>
  </si>
  <si>
    <t xml:space="preserve">10 – detailed README</t>
  </si>
  <si>
    <t xml:space="preserve">0 – many useless files</t>
  </si>
  <si>
    <t xml:space="preserve">7 – a few useless files</t>
  </si>
  <si>
    <t xml:space="preserve">10 – no useless files</t>
  </si>
  <si>
    <t xml:space="preserve">0 – many parameters need tuning before simulation</t>
  </si>
  <si>
    <t xml:space="preserve">5 – one parameter needs tuning before simulation</t>
  </si>
  <si>
    <t xml:space="preserve">10 – all parameters pretuned correctly</t>
  </si>
  <si>
    <t xml:space="preserve">0 – no (or few) descriptive strings</t>
  </si>
  <si>
    <t xml:space="preserve">4 – some descriptive strings</t>
  </si>
  <si>
    <t xml:space="preserve">8 – most components and variables documented</t>
  </si>
  <si>
    <t xml:space="preserve">10 –  all components and variables documented</t>
  </si>
  <si>
    <t xml:space="preserve">0 – variables without physical units</t>
  </si>
  <si>
    <t xml:space="preserve">4 – some variables typed</t>
  </si>
  <si>
    <t xml:space="preserve">7 – most variables typed</t>
  </si>
  <si>
    <t xml:space="preserve">9 – all variables typed</t>
  </si>
  <si>
    <t xml:space="preserve">10 – all variables typed and suitable displayUnit</t>
  </si>
  <si>
    <t xml:space="preserve">0 – Nothing can simulate</t>
  </si>
  <si>
    <t xml:space="preserve">5 – Tests of some components simulate</t>
  </si>
  <si>
    <t xml:space="preserve">10 – Tests of components and complete system simulate</t>
  </si>
  <si>
    <t xml:space="preserve">0 – Unrealistic orders of magnitude</t>
  </si>
  <si>
    <t xml:space="preserve">4 – Partially credible orders of magnitude</t>
  </si>
  <si>
    <t xml:space="preserve">8 – Credible orders of magnitude with simplistic physics</t>
  </si>
  <si>
    <t xml:space="preserve">10 – Credible with detailed physical models</t>
  </si>
  <si>
    <t xml:space="preserve">Total coeff.</t>
  </si>
  <si>
    <t xml:space="preserve">Sub totals</t>
  </si>
  <si>
    <t xml:space="preserve">Check total</t>
  </si>
  <si>
    <t xml:space="preserve">Points per question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</si>
</sst>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"/>
    <numFmt numFmtId="166" formatCode="General"/>
    <numFmt numFmtId="167" formatCode="0%"/>
  </numFmts>
  <fonts count="9">
    <font>
      <sz val="11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</font>
    <font>
      <b val="true"/>
      <sz val="11"/>
      <name val="Calibri"/>
      <family val="2"/>
    </font>
    <font>
      <sz val="11"/>
      <color rgb="FF0000FF"/>
      <name val="Calibri"/>
      <family val="2"/>
    </font>
    <font>
      <i val="true"/>
      <sz val="11"/>
      <color rgb="FF2A6099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EE6EF"/>
        <bgColor rgb="FFEEEEEE"/>
      </patternFill>
    </fill>
    <fill>
      <patternFill patternType="solid">
        <fgColor rgb="FFEEEEEE"/>
        <bgColor rgb="FFDEE6EF"/>
      </patternFill>
    </fill>
    <fill>
      <patternFill patternType="solid">
        <fgColor rgb="FFFFF200"/>
        <bgColor rgb="FFFFFF00"/>
      </patternFill>
    </fill>
    <fill>
      <patternFill patternType="solid">
        <fgColor rgb="FFFFECB3"/>
        <bgColor rgb="FFFFFF9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CB3"/>
      <rgbColor rgb="FFDEE6E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2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B5" activeCellId="0" sqref="B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3.37"/>
    <col collapsed="false" customWidth="true" hidden="false" outlineLevel="0" max="2" min="2" style="0" width="6.31"/>
    <col collapsed="false" customWidth="true" hidden="false" outlineLevel="0" max="3" min="3" style="0" width="6.04"/>
    <col collapsed="false" customWidth="true" hidden="false" outlineLevel="0" max="4" min="4" style="0" width="28.69"/>
  </cols>
  <sheetData>
    <row r="1" customFormat="false" ht="96.45" hidden="false" customHeight="true" outlineLevel="0" collapsed="false">
      <c r="A1" s="1" t="s">
        <v>0</v>
      </c>
      <c r="B1" s="1"/>
      <c r="C1" s="1"/>
      <c r="D1" s="1"/>
    </row>
    <row r="2" customFormat="false" ht="13.8" hidden="false" customHeight="false" outlineLevel="0" collapsed="false">
      <c r="A2" s="2" t="s">
        <v>1</v>
      </c>
      <c r="B2" s="2"/>
      <c r="C2" s="2"/>
      <c r="D2" s="2"/>
    </row>
    <row r="3" customFormat="false" ht="13.8" hidden="false" customHeight="false" outlineLevel="0" collapsed="false">
      <c r="A3" s="3" t="s">
        <v>2</v>
      </c>
      <c r="B3" s="3"/>
      <c r="C3" s="3"/>
      <c r="D3" s="0" t="s">
        <v>3</v>
      </c>
    </row>
    <row r="4" customFormat="false" ht="13.8" hidden="false" customHeight="false" outlineLevel="0" collapsed="false"/>
    <row r="5" customFormat="false" ht="13.8" hidden="false" customHeight="false" outlineLevel="0" collapsed="false">
      <c r="B5" s="4" t="s">
        <v>4</v>
      </c>
      <c r="C5" s="4"/>
      <c r="D5" s="4"/>
    </row>
    <row r="6" customFormat="false" ht="13.8" hidden="false" customHeight="false" outlineLevel="0" collapsed="false">
      <c r="B6" s="5" t="s">
        <v>5</v>
      </c>
      <c r="C6" s="5" t="s">
        <v>6</v>
      </c>
      <c r="D6" s="5" t="s">
        <v>7</v>
      </c>
    </row>
    <row r="7" customFormat="false" ht="13.8" hidden="false" customHeight="false" outlineLevel="0" collapsed="false">
      <c r="B7" s="6" t="n">
        <v>0.354166666666667</v>
      </c>
      <c r="C7" s="6" t="n">
        <f aca="false">B7+1/48</f>
        <v>0.375</v>
      </c>
      <c r="D7" s="0" t="s">
        <v>8</v>
      </c>
    </row>
    <row r="8" customFormat="false" ht="13.8" hidden="false" customHeight="false" outlineLevel="0" collapsed="false">
      <c r="B8" s="6" t="n">
        <f aca="false">C7+1/24/12</f>
        <v>0.378472222222222</v>
      </c>
      <c r="C8" s="6" t="n">
        <f aca="false">B8+1/48</f>
        <v>0.399305555555555</v>
      </c>
      <c r="D8" s="0" t="s">
        <v>9</v>
      </c>
    </row>
    <row r="9" customFormat="false" ht="13.8" hidden="false" customHeight="false" outlineLevel="0" collapsed="false">
      <c r="B9" s="6" t="n">
        <f aca="false">C8+1/24/12</f>
        <v>0.402777777777778</v>
      </c>
      <c r="C9" s="6" t="n">
        <f aca="false">C8+1/48</f>
        <v>0.420138888888889</v>
      </c>
      <c r="D9" s="0" t="s">
        <v>10</v>
      </c>
    </row>
    <row r="10" customFormat="false" ht="13.8" hidden="false" customHeight="false" outlineLevel="0" collapsed="false">
      <c r="B10" s="6"/>
    </row>
    <row r="11" customFormat="false" ht="13.8" hidden="false" customHeight="false" outlineLevel="0" collapsed="false"/>
    <row r="12" customFormat="false" ht="40.65" hidden="false" customHeight="true" outlineLevel="0" collapsed="false">
      <c r="A12" s="7" t="s">
        <v>11</v>
      </c>
      <c r="B12" s="7"/>
      <c r="C12" s="7"/>
      <c r="D12" s="7"/>
    </row>
  </sheetData>
  <mergeCells count="5">
    <mergeCell ref="A1:D1"/>
    <mergeCell ref="A2:D2"/>
    <mergeCell ref="A3:C3"/>
    <mergeCell ref="B5:D5"/>
    <mergeCell ref="A12:D12"/>
  </mergeCells>
  <hyperlinks>
    <hyperlink ref="A12" display="http://éole.net/courses/modelica/60-project.html"/>
  </hyperlink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9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C9" activeCellId="0" sqref="C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6.27"/>
    <col collapsed="false" customWidth="true" hidden="false" outlineLevel="0" max="2" min="2" style="0" width="24.23"/>
    <col collapsed="false" customWidth="true" hidden="false" outlineLevel="0" max="3" min="3" style="0" width="53.4"/>
    <col collapsed="false" customWidth="true" hidden="false" outlineLevel="0" max="5" min="4" style="0" width="6.12"/>
  </cols>
  <sheetData>
    <row r="1" customFormat="false" ht="20.2" hidden="false" customHeight="true" outlineLevel="0" collapsed="false">
      <c r="A1" s="8" t="s">
        <v>12</v>
      </c>
      <c r="B1" s="8"/>
      <c r="C1" s="8"/>
      <c r="D1" s="8"/>
      <c r="E1" s="8"/>
    </row>
    <row r="2" customFormat="false" ht="16.65" hidden="false" customHeight="true" outlineLevel="0" collapsed="false">
      <c r="A2" s="9" t="s">
        <v>13</v>
      </c>
      <c r="B2" s="9"/>
      <c r="C2" s="10" t="s">
        <v>14</v>
      </c>
      <c r="D2" s="11"/>
      <c r="E2" s="11"/>
    </row>
    <row r="3" customFormat="false" ht="16.65" hidden="false" customHeight="true" outlineLevel="0" collapsed="false">
      <c r="A3" s="12" t="s">
        <v>15</v>
      </c>
      <c r="B3" s="12"/>
      <c r="C3" s="12" t="s">
        <v>16</v>
      </c>
      <c r="D3" s="12"/>
      <c r="E3" s="12" t="s">
        <v>17</v>
      </c>
    </row>
    <row r="4" customFormat="false" ht="16.65" hidden="false" customHeight="true" outlineLevel="0" collapsed="false">
      <c r="A4" s="13" t="s">
        <v>18</v>
      </c>
      <c r="B4" s="14" t="s">
        <v>19</v>
      </c>
      <c r="C4" s="15"/>
      <c r="D4" s="16" t="str">
        <f aca="false">IF(NOT(OR(ISBLANK(C4),EXACT(LEFT(C4,2),"NA"))),VALUE(LEFT(C4,FIND("–",C4)-1)),"")</f>
        <v/>
      </c>
      <c r="E4" s="17" t="str">
        <f aca="false">IF(EXACT(D4,""),"",valid_answers!C2)</f>
        <v/>
      </c>
    </row>
    <row r="5" customFormat="false" ht="16.65" hidden="false" customHeight="true" outlineLevel="0" collapsed="false">
      <c r="A5" s="13"/>
      <c r="B5" s="0" t="s">
        <v>20</v>
      </c>
      <c r="C5" s="18"/>
      <c r="D5" s="16" t="str">
        <f aca="false">IF(NOT(OR(ISBLANK(C5),EXACT(LEFT(C5,2),"NA"))),VALUE(LEFT(C5,FIND("–",C5)-1)),"")</f>
        <v/>
      </c>
      <c r="E5" s="17" t="str">
        <f aca="false">IF(EXACT(D5,""),"",valid_answers!C3)</f>
        <v/>
      </c>
    </row>
    <row r="6" customFormat="false" ht="16.65" hidden="false" customHeight="true" outlineLevel="0" collapsed="false">
      <c r="A6" s="13"/>
      <c r="B6" s="0" t="s">
        <v>21</v>
      </c>
      <c r="C6" s="18"/>
      <c r="D6" s="16" t="str">
        <f aca="false">IF(NOT(OR(ISBLANK(C6),EXACT(LEFT(C6,2),"NA"))),VALUE(LEFT(C6,FIND("–",C6)-1)),"")</f>
        <v/>
      </c>
      <c r="E6" s="17" t="str">
        <f aca="false">IF(EXACT(D6,""),"",valid_answers!C4)</f>
        <v/>
      </c>
    </row>
    <row r="7" customFormat="false" ht="16.65" hidden="false" customHeight="true" outlineLevel="0" collapsed="false">
      <c r="A7" s="13"/>
      <c r="B7" s="0" t="s">
        <v>22</v>
      </c>
      <c r="C7" s="18"/>
      <c r="D7" s="16" t="str">
        <f aca="false">IF(NOT(OR(ISBLANK(C7),EXACT(LEFT(C7,2),"NA"))),VALUE(LEFT(C7,FIND("–",C7)-1)),"")</f>
        <v/>
      </c>
      <c r="E7" s="17" t="str">
        <f aca="false">IF(EXACT(D7,""),"",valid_answers!C5)</f>
        <v/>
      </c>
    </row>
    <row r="8" customFormat="false" ht="16.65" hidden="false" customHeight="true" outlineLevel="0" collapsed="false">
      <c r="A8" s="13"/>
      <c r="B8" s="0" t="s">
        <v>23</v>
      </c>
      <c r="C8" s="18"/>
      <c r="D8" s="16" t="str">
        <f aca="false">IF(NOT(OR(ISBLANK(C8),EXACT(LEFT(C8,2),"NA"))),VALUE(LEFT(C8,FIND("–",C8)-1)),"")</f>
        <v/>
      </c>
      <c r="E8" s="17" t="str">
        <f aca="false">IF(EXACT(D8,""),"",valid_answers!C6)</f>
        <v/>
      </c>
    </row>
    <row r="9" customFormat="false" ht="16.65" hidden="false" customHeight="true" outlineLevel="0" collapsed="false">
      <c r="A9" s="19" t="s">
        <v>24</v>
      </c>
      <c r="B9" s="14" t="s">
        <v>25</v>
      </c>
      <c r="C9" s="15"/>
      <c r="D9" s="20" t="str">
        <f aca="false">IF(NOT(OR(ISBLANK(C9),EXACT(LEFT(C9,2),"NA"))),VALUE(LEFT(C9,FIND("–",C9)-1)),"")</f>
        <v/>
      </c>
      <c r="E9" s="21" t="str">
        <f aca="false">IF(EXACT(D9,""),"",valid_answers!C7)</f>
        <v/>
      </c>
    </row>
    <row r="10" customFormat="false" ht="16.65" hidden="false" customHeight="true" outlineLevel="0" collapsed="false">
      <c r="A10" s="19"/>
      <c r="B10" s="0" t="s">
        <v>26</v>
      </c>
      <c r="C10" s="18"/>
      <c r="D10" s="16" t="str">
        <f aca="false">IF(NOT(OR(ISBLANK(C10),EXACT(LEFT(C10,2),"NA"))),VALUE(LEFT(C10,FIND("–",C10)-1)),"")</f>
        <v/>
      </c>
      <c r="E10" s="17" t="str">
        <f aca="false">IF(EXACT(D10,""),"",valid_answers!C8)</f>
        <v/>
      </c>
    </row>
    <row r="11" customFormat="false" ht="16.65" hidden="false" customHeight="true" outlineLevel="0" collapsed="false">
      <c r="A11" s="19"/>
      <c r="B11" s="22" t="s">
        <v>27</v>
      </c>
      <c r="C11" s="23"/>
      <c r="D11" s="24" t="str">
        <f aca="false">IF(NOT(OR(ISBLANK(C11),EXACT(LEFT(C11,2),"NA"))),VALUE(LEFT(C11,FIND("–",C11)-1)),"")</f>
        <v/>
      </c>
      <c r="E11" s="25" t="str">
        <f aca="false">IF(EXACT(D11,""),"",valid_answers!C9)</f>
        <v/>
      </c>
    </row>
    <row r="12" customFormat="false" ht="16.65" hidden="false" customHeight="true" outlineLevel="0" collapsed="false">
      <c r="A12" s="19" t="s">
        <v>28</v>
      </c>
      <c r="B12" s="14" t="s">
        <v>29</v>
      </c>
      <c r="C12" s="15"/>
      <c r="D12" s="20" t="str">
        <f aca="false">IF(NOT(OR(ISBLANK(C12),EXACT(LEFT(C12,2),"NA"))),VALUE(LEFT(C12,FIND("–",C12)-1)),"")</f>
        <v/>
      </c>
      <c r="E12" s="21" t="str">
        <f aca="false">IF(EXACT(D12,""),"",valid_answers!C10)</f>
        <v/>
      </c>
    </row>
    <row r="13" customFormat="false" ht="16.65" hidden="false" customHeight="true" outlineLevel="0" collapsed="false">
      <c r="A13" s="19"/>
      <c r="B13" s="0" t="s">
        <v>30</v>
      </c>
      <c r="C13" s="18"/>
      <c r="D13" s="16" t="str">
        <f aca="false">IF(NOT(OR(ISBLANK(C13),EXACT(LEFT(C13,2),"NA"))),VALUE(LEFT(C13,FIND("–",C13)-1)),"")</f>
        <v/>
      </c>
      <c r="E13" s="17" t="str">
        <f aca="false">IF(EXACT(D13,""),"",valid_answers!C11)</f>
        <v/>
      </c>
    </row>
    <row r="14" customFormat="false" ht="16.65" hidden="false" customHeight="true" outlineLevel="0" collapsed="false">
      <c r="A14" s="19"/>
      <c r="B14" s="0" t="s">
        <v>31</v>
      </c>
      <c r="C14" s="18"/>
      <c r="D14" s="16" t="str">
        <f aca="false">IF(NOT(OR(ISBLANK(C14),EXACT(LEFT(C14,2),"NA"))),VALUE(LEFT(C14,FIND("–",C14)-1)),"")</f>
        <v/>
      </c>
      <c r="E14" s="17" t="str">
        <f aca="false">IF(EXACT(D14,""),"",valid_answers!C12)</f>
        <v/>
      </c>
    </row>
    <row r="15" customFormat="false" ht="16.65" hidden="false" customHeight="true" outlineLevel="0" collapsed="false">
      <c r="A15" s="19"/>
      <c r="B15" s="0" t="s">
        <v>32</v>
      </c>
      <c r="C15" s="18"/>
      <c r="D15" s="16" t="str">
        <f aca="false">IF(NOT(OR(ISBLANK(C15),EXACT(LEFT(C15,2),"NA"))),VALUE(LEFT(C15,FIND("–",C15)-1)),"")</f>
        <v/>
      </c>
      <c r="E15" s="17" t="str">
        <f aca="false">IF(EXACT(D15,""),"",valid_answers!C13)</f>
        <v/>
      </c>
    </row>
    <row r="16" customFormat="false" ht="16.65" hidden="false" customHeight="true" outlineLevel="0" collapsed="false">
      <c r="A16" s="19"/>
      <c r="B16" s="22" t="s">
        <v>33</v>
      </c>
      <c r="C16" s="23"/>
      <c r="D16" s="24" t="str">
        <f aca="false">IF(NOT(OR(ISBLANK(C16),EXACT(LEFT(C16,2),"NA"))),VALUE(LEFT(C16,FIND("–",C16)-1)),"")</f>
        <v/>
      </c>
      <c r="E16" s="25" t="str">
        <f aca="false">IF(EXACT(D16,""),"",valid_answers!C14)</f>
        <v/>
      </c>
    </row>
    <row r="17" customFormat="false" ht="16.65" hidden="false" customHeight="true" outlineLevel="0" collapsed="false">
      <c r="A17" s="26" t="s">
        <v>34</v>
      </c>
      <c r="B17" s="0" t="s">
        <v>35</v>
      </c>
      <c r="C17" s="18"/>
      <c r="D17" s="16" t="str">
        <f aca="false">IF(NOT(OR(ISBLANK(C17),EXACT(LEFT(C17,2),"NA"))),VALUE(LEFT(C17,FIND("–",C17)-1)),"")</f>
        <v/>
      </c>
      <c r="E17" s="17" t="str">
        <f aca="false">IF(EXACT(D17,""),"",valid_answers!C15)</f>
        <v/>
      </c>
    </row>
    <row r="18" customFormat="false" ht="16.65" hidden="false" customHeight="true" outlineLevel="0" collapsed="false">
      <c r="A18" s="26"/>
      <c r="B18" s="22" t="s">
        <v>34</v>
      </c>
      <c r="C18" s="23"/>
      <c r="D18" s="24" t="str">
        <f aca="false">IF(NOT(OR(ISBLANK(C18),EXACT(LEFT(C18,2),"NA"))),VALUE(LEFT(C18,FIND("–",C18)-1)),"")</f>
        <v/>
      </c>
      <c r="E18" s="25" t="str">
        <f aca="false">IF(EXACT(D18,""),"",valid_answers!C16)</f>
        <v/>
      </c>
    </row>
    <row r="19" customFormat="false" ht="13.8" hidden="false" customHeight="false" outlineLevel="0" collapsed="false">
      <c r="C19" s="27" t="s">
        <v>36</v>
      </c>
      <c r="D19" s="28" t="e">
        <f aca="false">SUMPRODUCT(D4:D18,E4:E18)/SUM(E4:E18)/valid_answers!$B$25</f>
        <v>#DIV/0!</v>
      </c>
    </row>
  </sheetData>
  <sheetProtection sheet="true" objects="true" scenarios="true"/>
  <mergeCells count="8">
    <mergeCell ref="A1:E1"/>
    <mergeCell ref="A2:B2"/>
    <mergeCell ref="A3:B3"/>
    <mergeCell ref="C3:D3"/>
    <mergeCell ref="A4:A8"/>
    <mergeCell ref="A9:A11"/>
    <mergeCell ref="A12:A16"/>
    <mergeCell ref="A17:A18"/>
  </mergeCells>
  <conditionalFormatting sqref="D8:D18 D4:D6">
    <cfRule type="colorScale" priority="2">
      <colorScale>
        <cfvo type="num" val="0"/>
        <cfvo type="num" val="10"/>
        <color rgb="FFFFFFFF"/>
        <color rgb="FFB9FF8C"/>
      </colorScale>
    </cfRule>
  </conditionalFormatting>
  <conditionalFormatting sqref="D7">
    <cfRule type="colorScale" priority="3">
      <colorScale>
        <cfvo type="num" val="0"/>
        <cfvo type="num" val="10"/>
        <color rgb="FFFFFFFF"/>
        <color rgb="FFB9FF8C"/>
      </colorScale>
    </cfRule>
  </conditionalFormatting>
  <dataValidations count="15">
    <dataValidation allowBlank="false" errorStyle="stop" operator="equal" showDropDown="false" showErrorMessage="true" showInputMessage="false" sqref="C4" type="list">
      <formula1>valid_answers!$D$2:$G$2</formula1>
      <formula2>0</formula2>
    </dataValidation>
    <dataValidation allowBlank="false" errorStyle="stop" operator="equal" showDropDown="false" showErrorMessage="true" showInputMessage="false" sqref="C5" type="list">
      <formula1>valid_answers!$D$3:$F$3</formula1>
      <formula2>0</formula2>
    </dataValidation>
    <dataValidation allowBlank="false" errorStyle="stop" operator="equal" showDropDown="false" showErrorMessage="true" showInputMessage="false" sqref="C6" type="list">
      <formula1>valid_answers!$D$4:$F$4</formula1>
      <formula2>0</formula2>
    </dataValidation>
    <dataValidation allowBlank="false" errorStyle="stop" operator="equal" showDropDown="false" showErrorMessage="true" showInputMessage="false" sqref="C7" type="list">
      <formula1>valid_answers!$D$5:$F$5</formula1>
      <formula2>0</formula2>
    </dataValidation>
    <dataValidation allowBlank="false" errorStyle="stop" operator="equal" showDropDown="false" showErrorMessage="true" showInputMessage="false" sqref="C8" type="list">
      <formula1>valid_answers!$D$6:$F$6</formula1>
      <formula2>0</formula2>
    </dataValidation>
    <dataValidation allowBlank="false" errorStyle="stop" operator="equal" showDropDown="false" showErrorMessage="true" showInputMessage="false" sqref="C9" type="list">
      <formula1>valid_answers!$D$7:$F$7</formula1>
      <formula2>0</formula2>
    </dataValidation>
    <dataValidation allowBlank="false" errorStyle="stop" operator="equal" showDropDown="false" showErrorMessage="true" showInputMessage="false" sqref="C10" type="list">
      <formula1>valid_answers!$D$8:$F$8</formula1>
      <formula2>0</formula2>
    </dataValidation>
    <dataValidation allowBlank="false" errorStyle="stop" operator="equal" showDropDown="false" showErrorMessage="true" showInputMessage="false" sqref="C11" type="list">
      <formula1>valid_answers!$D$9:$F$9</formula1>
      <formula2>0</formula2>
    </dataValidation>
    <dataValidation allowBlank="false" errorStyle="stop" operator="equal" showDropDown="false" showErrorMessage="true" showInputMessage="false" sqref="C12" type="list">
      <formula1>valid_answers!$D$10:$F$10</formula1>
      <formula2>0</formula2>
    </dataValidation>
    <dataValidation allowBlank="false" errorStyle="stop" operator="equal" showDropDown="false" showErrorMessage="true" showInputMessage="false" sqref="C13" type="list">
      <formula1>valid_answers!$D$11:$F$11</formula1>
      <formula2>0</formula2>
    </dataValidation>
    <dataValidation allowBlank="false" errorStyle="stop" operator="equal" showDropDown="false" showErrorMessage="true" showInputMessage="false" sqref="C14" type="list">
      <formula1>valid_answers!$D$12:$F$12</formula1>
      <formula2>0</formula2>
    </dataValidation>
    <dataValidation allowBlank="false" errorStyle="stop" operator="equal" showDropDown="false" showErrorMessage="true" showInputMessage="false" sqref="C15" type="list">
      <formula1>valid_answers!$D$13:$G$13</formula1>
      <formula2>0</formula2>
    </dataValidation>
    <dataValidation allowBlank="false" errorStyle="stop" operator="equal" showDropDown="false" showErrorMessage="true" showInputMessage="false" sqref="C16" type="list">
      <formula1>valid_answers!$D$14:$H$14</formula1>
      <formula2>0</formula2>
    </dataValidation>
    <dataValidation allowBlank="false" errorStyle="stop" operator="equal" showDropDown="false" showErrorMessage="true" showInputMessage="false" sqref="C17" type="list">
      <formula1>valid_answers!$D$15:$F$15</formula1>
      <formula2>0</formula2>
    </dataValidation>
    <dataValidation allowBlank="false" errorStyle="stop" operator="equal" showDropDown="false" showErrorMessage="true" showInputMessage="false" sqref="C18" type="list">
      <formula1>valid_answers!$D$16:$G$16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9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C5" activeCellId="0" sqref="C5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6.27"/>
    <col collapsed="false" customWidth="true" hidden="false" outlineLevel="0" max="2" min="2" style="0" width="24.23"/>
    <col collapsed="false" customWidth="true" hidden="false" outlineLevel="0" max="3" min="3" style="0" width="53.4"/>
    <col collapsed="false" customWidth="true" hidden="false" outlineLevel="0" max="5" min="4" style="0" width="6.12"/>
  </cols>
  <sheetData>
    <row r="1" customFormat="false" ht="20.2" hidden="false" customHeight="true" outlineLevel="0" collapsed="false">
      <c r="A1" s="8" t="s">
        <v>12</v>
      </c>
      <c r="B1" s="8"/>
      <c r="C1" s="8"/>
      <c r="D1" s="8"/>
      <c r="E1" s="8"/>
    </row>
    <row r="2" customFormat="false" ht="16.65" hidden="false" customHeight="true" outlineLevel="0" collapsed="false">
      <c r="A2" s="9" t="s">
        <v>13</v>
      </c>
      <c r="B2" s="9"/>
      <c r="C2" s="10" t="s">
        <v>9</v>
      </c>
      <c r="D2" s="11"/>
      <c r="E2" s="11"/>
    </row>
    <row r="3" customFormat="false" ht="16.65" hidden="false" customHeight="true" outlineLevel="0" collapsed="false">
      <c r="A3" s="12" t="s">
        <v>15</v>
      </c>
      <c r="B3" s="12"/>
      <c r="C3" s="12" t="s">
        <v>16</v>
      </c>
      <c r="D3" s="12"/>
      <c r="E3" s="12" t="s">
        <v>17</v>
      </c>
    </row>
    <row r="4" customFormat="false" ht="16.65" hidden="false" customHeight="true" outlineLevel="0" collapsed="false">
      <c r="A4" s="13" t="s">
        <v>18</v>
      </c>
      <c r="B4" s="14" t="s">
        <v>19</v>
      </c>
      <c r="C4" s="15"/>
      <c r="D4" s="16" t="str">
        <f aca="false">IF(NOT(OR(ISBLANK(C4),EXACT(LEFT(C4,2),"NA"))),VALUE(LEFT(C4,FIND("–",C4)-1)),"")</f>
        <v/>
      </c>
      <c r="E4" s="17" t="str">
        <f aca="false">IF(EXACT(D4,""),"",valid_answers!C2)</f>
        <v/>
      </c>
    </row>
    <row r="5" customFormat="false" ht="16.65" hidden="false" customHeight="true" outlineLevel="0" collapsed="false">
      <c r="A5" s="13"/>
      <c r="B5" s="0" t="s">
        <v>20</v>
      </c>
      <c r="C5" s="18"/>
      <c r="D5" s="16" t="str">
        <f aca="false">IF(NOT(OR(ISBLANK(C5),EXACT(LEFT(C5,2),"NA"))),VALUE(LEFT(C5,FIND("–",C5)-1)),"")</f>
        <v/>
      </c>
      <c r="E5" s="17" t="str">
        <f aca="false">IF(EXACT(D5,""),"",valid_answers!C3)</f>
        <v/>
      </c>
    </row>
    <row r="6" customFormat="false" ht="16.65" hidden="false" customHeight="true" outlineLevel="0" collapsed="false">
      <c r="A6" s="13"/>
      <c r="B6" s="0" t="s">
        <v>21</v>
      </c>
      <c r="C6" s="18"/>
      <c r="D6" s="16" t="str">
        <f aca="false">IF(NOT(OR(ISBLANK(C6),EXACT(LEFT(C6,2),"NA"))),VALUE(LEFT(C6,FIND("–",C6)-1)),"")</f>
        <v/>
      </c>
      <c r="E6" s="17" t="str">
        <f aca="false">IF(EXACT(D6,""),"",valid_answers!C4)</f>
        <v/>
      </c>
    </row>
    <row r="7" customFormat="false" ht="16.65" hidden="false" customHeight="true" outlineLevel="0" collapsed="false">
      <c r="A7" s="13"/>
      <c r="B7" s="0" t="s">
        <v>22</v>
      </c>
      <c r="C7" s="18"/>
      <c r="D7" s="16" t="str">
        <f aca="false">IF(NOT(OR(ISBLANK(C7),EXACT(LEFT(C7,2),"NA"))),VALUE(LEFT(C7,FIND("–",C7)-1)),"")</f>
        <v/>
      </c>
      <c r="E7" s="17" t="str">
        <f aca="false">IF(EXACT(D7,""),"",valid_answers!C5)</f>
        <v/>
      </c>
    </row>
    <row r="8" customFormat="false" ht="16.65" hidden="false" customHeight="true" outlineLevel="0" collapsed="false">
      <c r="A8" s="13"/>
      <c r="B8" s="0" t="s">
        <v>23</v>
      </c>
      <c r="C8" s="18"/>
      <c r="D8" s="16" t="str">
        <f aca="false">IF(NOT(OR(ISBLANK(C8),EXACT(LEFT(C8,2),"NA"))),VALUE(LEFT(C8,FIND("–",C8)-1)),"")</f>
        <v/>
      </c>
      <c r="E8" s="17" t="str">
        <f aca="false">IF(EXACT(D8,""),"",valid_answers!C6)</f>
        <v/>
      </c>
    </row>
    <row r="9" customFormat="false" ht="16.65" hidden="false" customHeight="true" outlineLevel="0" collapsed="false">
      <c r="A9" s="19" t="s">
        <v>24</v>
      </c>
      <c r="B9" s="14" t="s">
        <v>25</v>
      </c>
      <c r="C9" s="15"/>
      <c r="D9" s="20" t="str">
        <f aca="false">IF(NOT(OR(ISBLANK(C9),EXACT(LEFT(C9,2),"NA"))),VALUE(LEFT(C9,FIND("–",C9)-1)),"")</f>
        <v/>
      </c>
      <c r="E9" s="21" t="str">
        <f aca="false">IF(EXACT(D9,""),"",valid_answers!C7)</f>
        <v/>
      </c>
    </row>
    <row r="10" customFormat="false" ht="16.65" hidden="false" customHeight="true" outlineLevel="0" collapsed="false">
      <c r="A10" s="19"/>
      <c r="B10" s="0" t="s">
        <v>26</v>
      </c>
      <c r="C10" s="18"/>
      <c r="D10" s="16" t="str">
        <f aca="false">IF(NOT(OR(ISBLANK(C10),EXACT(LEFT(C10,2),"NA"))),VALUE(LEFT(C10,FIND("–",C10)-1)),"")</f>
        <v/>
      </c>
      <c r="E10" s="17" t="str">
        <f aca="false">IF(EXACT(D10,""),"",valid_answers!C8)</f>
        <v/>
      </c>
    </row>
    <row r="11" customFormat="false" ht="16.65" hidden="false" customHeight="true" outlineLevel="0" collapsed="false">
      <c r="A11" s="19"/>
      <c r="B11" s="22" t="s">
        <v>27</v>
      </c>
      <c r="C11" s="23"/>
      <c r="D11" s="24" t="str">
        <f aca="false">IF(NOT(OR(ISBLANK(C11),EXACT(LEFT(C11,2),"NA"))),VALUE(LEFT(C11,FIND("–",C11)-1)),"")</f>
        <v/>
      </c>
      <c r="E11" s="25" t="str">
        <f aca="false">IF(EXACT(D11,""),"",valid_answers!C9)</f>
        <v/>
      </c>
    </row>
    <row r="12" customFormat="false" ht="16.65" hidden="false" customHeight="true" outlineLevel="0" collapsed="false">
      <c r="A12" s="19" t="s">
        <v>28</v>
      </c>
      <c r="B12" s="14" t="s">
        <v>29</v>
      </c>
      <c r="C12" s="15"/>
      <c r="D12" s="20" t="str">
        <f aca="false">IF(NOT(OR(ISBLANK(C12),EXACT(LEFT(C12,2),"NA"))),VALUE(LEFT(C12,FIND("–",C12)-1)),"")</f>
        <v/>
      </c>
      <c r="E12" s="21" t="str">
        <f aca="false">IF(EXACT(D12,""),"",valid_answers!C10)</f>
        <v/>
      </c>
    </row>
    <row r="13" customFormat="false" ht="16.65" hidden="false" customHeight="true" outlineLevel="0" collapsed="false">
      <c r="A13" s="19"/>
      <c r="B13" s="0" t="s">
        <v>30</v>
      </c>
      <c r="C13" s="18"/>
      <c r="D13" s="16" t="str">
        <f aca="false">IF(NOT(OR(ISBLANK(C13),EXACT(LEFT(C13,2),"NA"))),VALUE(LEFT(C13,FIND("–",C13)-1)),"")</f>
        <v/>
      </c>
      <c r="E13" s="17" t="str">
        <f aca="false">IF(EXACT(D13,""),"",valid_answers!C11)</f>
        <v/>
      </c>
    </row>
    <row r="14" customFormat="false" ht="16.65" hidden="false" customHeight="true" outlineLevel="0" collapsed="false">
      <c r="A14" s="19"/>
      <c r="B14" s="0" t="s">
        <v>31</v>
      </c>
      <c r="C14" s="18"/>
      <c r="D14" s="16" t="str">
        <f aca="false">IF(NOT(OR(ISBLANK(C14),EXACT(LEFT(C14,2),"NA"))),VALUE(LEFT(C14,FIND("–",C14)-1)),"")</f>
        <v/>
      </c>
      <c r="E14" s="17" t="str">
        <f aca="false">IF(EXACT(D14,""),"",valid_answers!C12)</f>
        <v/>
      </c>
    </row>
    <row r="15" customFormat="false" ht="16.65" hidden="false" customHeight="true" outlineLevel="0" collapsed="false">
      <c r="A15" s="19"/>
      <c r="B15" s="0" t="s">
        <v>32</v>
      </c>
      <c r="C15" s="18"/>
      <c r="D15" s="16" t="str">
        <f aca="false">IF(NOT(OR(ISBLANK(C15),EXACT(LEFT(C15,2),"NA"))),VALUE(LEFT(C15,FIND("–",C15)-1)),"")</f>
        <v/>
      </c>
      <c r="E15" s="17" t="str">
        <f aca="false">IF(EXACT(D15,""),"",valid_answers!C13)</f>
        <v/>
      </c>
    </row>
    <row r="16" customFormat="false" ht="16.65" hidden="false" customHeight="true" outlineLevel="0" collapsed="false">
      <c r="A16" s="19"/>
      <c r="B16" s="22" t="s">
        <v>33</v>
      </c>
      <c r="C16" s="23"/>
      <c r="D16" s="24" t="str">
        <f aca="false">IF(NOT(OR(ISBLANK(C16),EXACT(LEFT(C16,2),"NA"))),VALUE(LEFT(C16,FIND("–",C16)-1)),"")</f>
        <v/>
      </c>
      <c r="E16" s="25" t="str">
        <f aca="false">IF(EXACT(D16,""),"",valid_answers!C14)</f>
        <v/>
      </c>
    </row>
    <row r="17" customFormat="false" ht="16.65" hidden="false" customHeight="true" outlineLevel="0" collapsed="false">
      <c r="A17" s="26" t="s">
        <v>34</v>
      </c>
      <c r="B17" s="0" t="s">
        <v>35</v>
      </c>
      <c r="C17" s="18"/>
      <c r="D17" s="16" t="str">
        <f aca="false">IF(NOT(OR(ISBLANK(C17),EXACT(LEFT(C17,2),"NA"))),VALUE(LEFT(C17,FIND("–",C17)-1)),"")</f>
        <v/>
      </c>
      <c r="E17" s="17" t="str">
        <f aca="false">IF(EXACT(D17,""),"",valid_answers!C15)</f>
        <v/>
      </c>
    </row>
    <row r="18" customFormat="false" ht="16.65" hidden="false" customHeight="true" outlineLevel="0" collapsed="false">
      <c r="A18" s="26"/>
      <c r="B18" s="22" t="s">
        <v>34</v>
      </c>
      <c r="C18" s="23"/>
      <c r="D18" s="24" t="str">
        <f aca="false">IF(NOT(OR(ISBLANK(C18),EXACT(LEFT(C18,2),"NA"))),VALUE(LEFT(C18,FIND("–",C18)-1)),"")</f>
        <v/>
      </c>
      <c r="E18" s="25" t="str">
        <f aca="false">IF(EXACT(D18,""),"",valid_answers!C16)</f>
        <v/>
      </c>
    </row>
    <row r="19" customFormat="false" ht="13.8" hidden="false" customHeight="false" outlineLevel="0" collapsed="false">
      <c r="C19" s="27" t="s">
        <v>36</v>
      </c>
      <c r="D19" s="28" t="e">
        <f aca="false">SUMPRODUCT(D4:D18,E4:E18)/SUM(E4:E18)/valid_answers!$B$25</f>
        <v>#DIV/0!</v>
      </c>
    </row>
  </sheetData>
  <sheetProtection sheet="true" objects="true" scenarios="true"/>
  <mergeCells count="8">
    <mergeCell ref="A1:E1"/>
    <mergeCell ref="A2:B2"/>
    <mergeCell ref="A3:B3"/>
    <mergeCell ref="C3:D3"/>
    <mergeCell ref="A4:A8"/>
    <mergeCell ref="A9:A11"/>
    <mergeCell ref="A12:A16"/>
    <mergeCell ref="A17:A18"/>
  </mergeCells>
  <conditionalFormatting sqref="D8:D18 D4:D6">
    <cfRule type="colorScale" priority="2">
      <colorScale>
        <cfvo type="num" val="0"/>
        <cfvo type="num" val="10"/>
        <color rgb="FFFFFFFF"/>
        <color rgb="FFB9FF8C"/>
      </colorScale>
    </cfRule>
  </conditionalFormatting>
  <conditionalFormatting sqref="D7">
    <cfRule type="colorScale" priority="3">
      <colorScale>
        <cfvo type="num" val="0"/>
        <cfvo type="num" val="10"/>
        <color rgb="FFFFFFFF"/>
        <color rgb="FFB9FF8C"/>
      </colorScale>
    </cfRule>
  </conditionalFormatting>
  <dataValidations count="15">
    <dataValidation allowBlank="false" errorStyle="stop" operator="equal" showDropDown="false" showErrorMessage="true" showInputMessage="false" sqref="C4" type="list">
      <formula1>valid_answers!$D$2:$G$2</formula1>
      <formula2>0</formula2>
    </dataValidation>
    <dataValidation allowBlank="false" errorStyle="stop" operator="equal" showDropDown="false" showErrorMessage="true" showInputMessage="false" sqref="C5" type="list">
      <formula1>valid_answers!$D$3:$F$3</formula1>
      <formula2>0</formula2>
    </dataValidation>
    <dataValidation allowBlank="false" errorStyle="stop" operator="equal" showDropDown="false" showErrorMessage="true" showInputMessage="false" sqref="C6" type="list">
      <formula1>valid_answers!$D$4:$F$4</formula1>
      <formula2>0</formula2>
    </dataValidation>
    <dataValidation allowBlank="false" errorStyle="stop" operator="equal" showDropDown="false" showErrorMessage="true" showInputMessage="false" sqref="C7" type="list">
      <formula1>valid_answers!$D$5:$F$5</formula1>
      <formula2>0</formula2>
    </dataValidation>
    <dataValidation allowBlank="false" errorStyle="stop" operator="equal" showDropDown="false" showErrorMessage="true" showInputMessage="false" sqref="C8" type="list">
      <formula1>valid_answers!$D$6:$F$6</formula1>
      <formula2>0</formula2>
    </dataValidation>
    <dataValidation allowBlank="false" errorStyle="stop" operator="equal" showDropDown="false" showErrorMessage="true" showInputMessage="false" sqref="C9" type="list">
      <formula1>valid_answers!$D$7:$F$7</formula1>
      <formula2>0</formula2>
    </dataValidation>
    <dataValidation allowBlank="false" errorStyle="stop" operator="equal" showDropDown="false" showErrorMessage="true" showInputMessage="false" sqref="C10" type="list">
      <formula1>valid_answers!$D$8:$F$8</formula1>
      <formula2>0</formula2>
    </dataValidation>
    <dataValidation allowBlank="false" errorStyle="stop" operator="equal" showDropDown="false" showErrorMessage="true" showInputMessage="false" sqref="C11" type="list">
      <formula1>valid_answers!$D$9:$F$9</formula1>
      <formula2>0</formula2>
    </dataValidation>
    <dataValidation allowBlank="false" errorStyle="stop" operator="equal" showDropDown="false" showErrorMessage="true" showInputMessage="false" sqref="C12" type="list">
      <formula1>valid_answers!$D$10:$F$10</formula1>
      <formula2>0</formula2>
    </dataValidation>
    <dataValidation allowBlank="false" errorStyle="stop" operator="equal" showDropDown="false" showErrorMessage="true" showInputMessage="false" sqref="C13" type="list">
      <formula1>valid_answers!$D$11:$F$11</formula1>
      <formula2>0</formula2>
    </dataValidation>
    <dataValidation allowBlank="false" errorStyle="stop" operator="equal" showDropDown="false" showErrorMessage="true" showInputMessage="false" sqref="C14" type="list">
      <formula1>valid_answers!$D$12:$F$12</formula1>
      <formula2>0</formula2>
    </dataValidation>
    <dataValidation allowBlank="false" errorStyle="stop" operator="equal" showDropDown="false" showErrorMessage="true" showInputMessage="false" sqref="C15" type="list">
      <formula1>valid_answers!$D$13:$G$13</formula1>
      <formula2>0</formula2>
    </dataValidation>
    <dataValidation allowBlank="false" errorStyle="stop" operator="equal" showDropDown="false" showErrorMessage="true" showInputMessage="false" sqref="C16" type="list">
      <formula1>valid_answers!$D$14:$H$14</formula1>
      <formula2>0</formula2>
    </dataValidation>
    <dataValidation allowBlank="false" errorStyle="stop" operator="equal" showDropDown="false" showErrorMessage="true" showInputMessage="false" sqref="C17" type="list">
      <formula1>valid_answers!$D$15:$F$15</formula1>
      <formula2>0</formula2>
    </dataValidation>
    <dataValidation allowBlank="false" errorStyle="stop" operator="equal" showDropDown="false" showErrorMessage="true" showInputMessage="false" sqref="C18" type="list">
      <formula1>valid_answers!$D$16:$G$16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9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D2" activeCellId="0" sqref="D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6.27"/>
    <col collapsed="false" customWidth="true" hidden="false" outlineLevel="0" max="2" min="2" style="0" width="24.23"/>
    <col collapsed="false" customWidth="true" hidden="false" outlineLevel="0" max="3" min="3" style="0" width="53.4"/>
    <col collapsed="false" customWidth="true" hidden="false" outlineLevel="0" max="5" min="4" style="0" width="6.12"/>
  </cols>
  <sheetData>
    <row r="1" customFormat="false" ht="20.2" hidden="false" customHeight="true" outlineLevel="0" collapsed="false">
      <c r="A1" s="8" t="s">
        <v>12</v>
      </c>
      <c r="B1" s="8"/>
      <c r="C1" s="8"/>
      <c r="D1" s="8"/>
      <c r="E1" s="8"/>
    </row>
    <row r="2" customFormat="false" ht="16.65" hidden="false" customHeight="true" outlineLevel="0" collapsed="false">
      <c r="A2" s="9" t="s">
        <v>13</v>
      </c>
      <c r="B2" s="9"/>
      <c r="C2" s="10" t="s">
        <v>37</v>
      </c>
      <c r="D2" s="11"/>
      <c r="E2" s="11"/>
    </row>
    <row r="3" customFormat="false" ht="16.65" hidden="false" customHeight="true" outlineLevel="0" collapsed="false">
      <c r="A3" s="12" t="s">
        <v>15</v>
      </c>
      <c r="B3" s="12"/>
      <c r="C3" s="12" t="s">
        <v>16</v>
      </c>
      <c r="D3" s="12"/>
      <c r="E3" s="12" t="s">
        <v>17</v>
      </c>
    </row>
    <row r="4" customFormat="false" ht="16.65" hidden="false" customHeight="true" outlineLevel="0" collapsed="false">
      <c r="A4" s="13" t="s">
        <v>18</v>
      </c>
      <c r="B4" s="14" t="s">
        <v>19</v>
      </c>
      <c r="C4" s="15"/>
      <c r="D4" s="16" t="str">
        <f aca="false">IF(NOT(OR(ISBLANK(C4),EXACT(LEFT(C4,2),"NA"))),VALUE(LEFT(C4,FIND("–",C4)-1)),"")</f>
        <v/>
      </c>
      <c r="E4" s="17" t="str">
        <f aca="false">IF(EXACT(D4,""),"",valid_answers!C2)</f>
        <v/>
      </c>
    </row>
    <row r="5" customFormat="false" ht="16.65" hidden="false" customHeight="true" outlineLevel="0" collapsed="false">
      <c r="A5" s="13"/>
      <c r="B5" s="0" t="s">
        <v>20</v>
      </c>
      <c r="C5" s="18"/>
      <c r="D5" s="16" t="str">
        <f aca="false">IF(NOT(OR(ISBLANK(C5),EXACT(LEFT(C5,2),"NA"))),VALUE(LEFT(C5,FIND("–",C5)-1)),"")</f>
        <v/>
      </c>
      <c r="E5" s="17" t="str">
        <f aca="false">IF(EXACT(D5,""),"",valid_answers!C3)</f>
        <v/>
      </c>
    </row>
    <row r="6" customFormat="false" ht="16.65" hidden="false" customHeight="true" outlineLevel="0" collapsed="false">
      <c r="A6" s="13"/>
      <c r="B6" s="0" t="s">
        <v>21</v>
      </c>
      <c r="C6" s="18"/>
      <c r="D6" s="16" t="str">
        <f aca="false">IF(NOT(OR(ISBLANK(C6),EXACT(LEFT(C6,2),"NA"))),VALUE(LEFT(C6,FIND("–",C6)-1)),"")</f>
        <v/>
      </c>
      <c r="E6" s="17" t="str">
        <f aca="false">IF(EXACT(D6,""),"",valid_answers!C4)</f>
        <v/>
      </c>
    </row>
    <row r="7" customFormat="false" ht="16.65" hidden="false" customHeight="true" outlineLevel="0" collapsed="false">
      <c r="A7" s="13"/>
      <c r="B7" s="0" t="s">
        <v>22</v>
      </c>
      <c r="C7" s="18"/>
      <c r="D7" s="16" t="str">
        <f aca="false">IF(NOT(OR(ISBLANK(C7),EXACT(LEFT(C7,2),"NA"))),VALUE(LEFT(C7,FIND("–",C7)-1)),"")</f>
        <v/>
      </c>
      <c r="E7" s="17" t="str">
        <f aca="false">IF(EXACT(D7,""),"",valid_answers!C5)</f>
        <v/>
      </c>
    </row>
    <row r="8" customFormat="false" ht="16.65" hidden="false" customHeight="true" outlineLevel="0" collapsed="false">
      <c r="A8" s="13"/>
      <c r="B8" s="0" t="s">
        <v>23</v>
      </c>
      <c r="C8" s="18"/>
      <c r="D8" s="16" t="str">
        <f aca="false">IF(NOT(OR(ISBLANK(C8),EXACT(LEFT(C8,2),"NA"))),VALUE(LEFT(C8,FIND("–",C8)-1)),"")</f>
        <v/>
      </c>
      <c r="E8" s="17" t="str">
        <f aca="false">IF(EXACT(D8,""),"",valid_answers!C6)</f>
        <v/>
      </c>
    </row>
    <row r="9" customFormat="false" ht="16.65" hidden="false" customHeight="true" outlineLevel="0" collapsed="false">
      <c r="A9" s="19" t="s">
        <v>24</v>
      </c>
      <c r="B9" s="14" t="s">
        <v>25</v>
      </c>
      <c r="C9" s="15"/>
      <c r="D9" s="20" t="str">
        <f aca="false">IF(NOT(OR(ISBLANK(C9),EXACT(LEFT(C9,2),"NA"))),VALUE(LEFT(C9,FIND("–",C9)-1)),"")</f>
        <v/>
      </c>
      <c r="E9" s="21" t="str">
        <f aca="false">IF(EXACT(D9,""),"",valid_answers!C7)</f>
        <v/>
      </c>
    </row>
    <row r="10" customFormat="false" ht="16.65" hidden="false" customHeight="true" outlineLevel="0" collapsed="false">
      <c r="A10" s="19"/>
      <c r="B10" s="0" t="s">
        <v>26</v>
      </c>
      <c r="C10" s="18"/>
      <c r="D10" s="16" t="str">
        <f aca="false">IF(NOT(OR(ISBLANK(C10),EXACT(LEFT(C10,2),"NA"))),VALUE(LEFT(C10,FIND("–",C10)-1)),"")</f>
        <v/>
      </c>
      <c r="E10" s="17" t="str">
        <f aca="false">IF(EXACT(D10,""),"",valid_answers!C8)</f>
        <v/>
      </c>
    </row>
    <row r="11" customFormat="false" ht="16.65" hidden="false" customHeight="true" outlineLevel="0" collapsed="false">
      <c r="A11" s="19"/>
      <c r="B11" s="22" t="s">
        <v>27</v>
      </c>
      <c r="C11" s="23"/>
      <c r="D11" s="24" t="str">
        <f aca="false">IF(NOT(OR(ISBLANK(C11),EXACT(LEFT(C11,2),"NA"))),VALUE(LEFT(C11,FIND("–",C11)-1)),"")</f>
        <v/>
      </c>
      <c r="E11" s="25" t="str">
        <f aca="false">IF(EXACT(D11,""),"",valid_answers!C9)</f>
        <v/>
      </c>
    </row>
    <row r="12" customFormat="false" ht="16.65" hidden="false" customHeight="true" outlineLevel="0" collapsed="false">
      <c r="A12" s="19" t="s">
        <v>28</v>
      </c>
      <c r="B12" s="14" t="s">
        <v>29</v>
      </c>
      <c r="C12" s="15"/>
      <c r="D12" s="20" t="str">
        <f aca="false">IF(NOT(OR(ISBLANK(C12),EXACT(LEFT(C12,2),"NA"))),VALUE(LEFT(C12,FIND("–",C12)-1)),"")</f>
        <v/>
      </c>
      <c r="E12" s="21" t="str">
        <f aca="false">IF(EXACT(D12,""),"",valid_answers!C10)</f>
        <v/>
      </c>
    </row>
    <row r="13" customFormat="false" ht="16.65" hidden="false" customHeight="true" outlineLevel="0" collapsed="false">
      <c r="A13" s="19"/>
      <c r="B13" s="0" t="s">
        <v>30</v>
      </c>
      <c r="C13" s="18"/>
      <c r="D13" s="16" t="str">
        <f aca="false">IF(NOT(OR(ISBLANK(C13),EXACT(LEFT(C13,2),"NA"))),VALUE(LEFT(C13,FIND("–",C13)-1)),"")</f>
        <v/>
      </c>
      <c r="E13" s="17" t="str">
        <f aca="false">IF(EXACT(D13,""),"",valid_answers!C11)</f>
        <v/>
      </c>
    </row>
    <row r="14" customFormat="false" ht="16.65" hidden="false" customHeight="true" outlineLevel="0" collapsed="false">
      <c r="A14" s="19"/>
      <c r="B14" s="0" t="s">
        <v>31</v>
      </c>
      <c r="C14" s="18"/>
      <c r="D14" s="16" t="str">
        <f aca="false">IF(NOT(OR(ISBLANK(C14),EXACT(LEFT(C14,2),"NA"))),VALUE(LEFT(C14,FIND("–",C14)-1)),"")</f>
        <v/>
      </c>
      <c r="E14" s="17" t="str">
        <f aca="false">IF(EXACT(D14,""),"",valid_answers!C12)</f>
        <v/>
      </c>
    </row>
    <row r="15" customFormat="false" ht="16.65" hidden="false" customHeight="true" outlineLevel="0" collapsed="false">
      <c r="A15" s="19"/>
      <c r="B15" s="0" t="s">
        <v>32</v>
      </c>
      <c r="C15" s="18"/>
      <c r="D15" s="16" t="str">
        <f aca="false">IF(NOT(OR(ISBLANK(C15),EXACT(LEFT(C15,2),"NA"))),VALUE(LEFT(C15,FIND("–",C15)-1)),"")</f>
        <v/>
      </c>
      <c r="E15" s="17" t="str">
        <f aca="false">IF(EXACT(D15,""),"",valid_answers!C13)</f>
        <v/>
      </c>
    </row>
    <row r="16" customFormat="false" ht="16.65" hidden="false" customHeight="true" outlineLevel="0" collapsed="false">
      <c r="A16" s="19"/>
      <c r="B16" s="22" t="s">
        <v>33</v>
      </c>
      <c r="C16" s="23"/>
      <c r="D16" s="24" t="str">
        <f aca="false">IF(NOT(OR(ISBLANK(C16),EXACT(LEFT(C16,2),"NA"))),VALUE(LEFT(C16,FIND("–",C16)-1)),"")</f>
        <v/>
      </c>
      <c r="E16" s="25" t="str">
        <f aca="false">IF(EXACT(D16,""),"",valid_answers!C14)</f>
        <v/>
      </c>
    </row>
    <row r="17" customFormat="false" ht="16.65" hidden="false" customHeight="true" outlineLevel="0" collapsed="false">
      <c r="A17" s="26" t="s">
        <v>34</v>
      </c>
      <c r="B17" s="0" t="s">
        <v>35</v>
      </c>
      <c r="C17" s="18"/>
      <c r="D17" s="16" t="str">
        <f aca="false">IF(NOT(OR(ISBLANK(C17),EXACT(LEFT(C17,2),"NA"))),VALUE(LEFT(C17,FIND("–",C17)-1)),"")</f>
        <v/>
      </c>
      <c r="E17" s="17" t="str">
        <f aca="false">IF(EXACT(D17,""),"",valid_answers!C15)</f>
        <v/>
      </c>
    </row>
    <row r="18" customFormat="false" ht="16.65" hidden="false" customHeight="true" outlineLevel="0" collapsed="false">
      <c r="A18" s="26"/>
      <c r="B18" s="22" t="s">
        <v>34</v>
      </c>
      <c r="C18" s="23"/>
      <c r="D18" s="24" t="str">
        <f aca="false">IF(NOT(OR(ISBLANK(C18),EXACT(LEFT(C18,2),"NA"))),VALUE(LEFT(C18,FIND("–",C18)-1)),"")</f>
        <v/>
      </c>
      <c r="E18" s="25" t="str">
        <f aca="false">IF(EXACT(D18,""),"",valid_answers!C16)</f>
        <v/>
      </c>
    </row>
    <row r="19" customFormat="false" ht="13.8" hidden="false" customHeight="false" outlineLevel="0" collapsed="false">
      <c r="C19" s="27" t="s">
        <v>36</v>
      </c>
      <c r="D19" s="28" t="e">
        <f aca="false">SUMPRODUCT(D4:D18,E4:E18)/SUM(E4:E18)/valid_answers!$B$25</f>
        <v>#DIV/0!</v>
      </c>
    </row>
  </sheetData>
  <sheetProtection sheet="true" objects="true" scenarios="true"/>
  <mergeCells count="8">
    <mergeCell ref="A1:E1"/>
    <mergeCell ref="A2:B2"/>
    <mergeCell ref="A3:B3"/>
    <mergeCell ref="C3:D3"/>
    <mergeCell ref="A4:A8"/>
    <mergeCell ref="A9:A11"/>
    <mergeCell ref="A12:A16"/>
    <mergeCell ref="A17:A18"/>
  </mergeCells>
  <conditionalFormatting sqref="D8:D18 D4:D6">
    <cfRule type="colorScale" priority="2">
      <colorScale>
        <cfvo type="num" val="0"/>
        <cfvo type="num" val="10"/>
        <color rgb="FFFFFFFF"/>
        <color rgb="FFB9FF8C"/>
      </colorScale>
    </cfRule>
  </conditionalFormatting>
  <conditionalFormatting sqref="D7">
    <cfRule type="colorScale" priority="3">
      <colorScale>
        <cfvo type="num" val="0"/>
        <cfvo type="num" val="10"/>
        <color rgb="FFFFFFFF"/>
        <color rgb="FFB9FF8C"/>
      </colorScale>
    </cfRule>
  </conditionalFormatting>
  <dataValidations count="15">
    <dataValidation allowBlank="false" errorStyle="stop" operator="equal" showDropDown="false" showErrorMessage="true" showInputMessage="false" sqref="C4" type="list">
      <formula1>valid_answers!$D$2:$G$2</formula1>
      <formula2>0</formula2>
    </dataValidation>
    <dataValidation allowBlank="false" errorStyle="stop" operator="equal" showDropDown="false" showErrorMessage="true" showInputMessage="false" sqref="C5" type="list">
      <formula1>valid_answers!$D$3:$F$3</formula1>
      <formula2>0</formula2>
    </dataValidation>
    <dataValidation allowBlank="false" errorStyle="stop" operator="equal" showDropDown="false" showErrorMessage="true" showInputMessage="false" sqref="C6" type="list">
      <formula1>valid_answers!$D$4:$F$4</formula1>
      <formula2>0</formula2>
    </dataValidation>
    <dataValidation allowBlank="false" errorStyle="stop" operator="equal" showDropDown="false" showErrorMessage="true" showInputMessage="false" sqref="C7" type="list">
      <formula1>valid_answers!$D$5:$F$5</formula1>
      <formula2>0</formula2>
    </dataValidation>
    <dataValidation allowBlank="false" errorStyle="stop" operator="equal" showDropDown="false" showErrorMessage="true" showInputMessage="false" sqref="C8" type="list">
      <formula1>valid_answers!$D$6:$F$6</formula1>
      <formula2>0</formula2>
    </dataValidation>
    <dataValidation allowBlank="false" errorStyle="stop" operator="equal" showDropDown="false" showErrorMessage="true" showInputMessage="false" sqref="C9" type="list">
      <formula1>valid_answers!$D$7:$F$7</formula1>
      <formula2>0</formula2>
    </dataValidation>
    <dataValidation allowBlank="false" errorStyle="stop" operator="equal" showDropDown="false" showErrorMessage="true" showInputMessage="false" sqref="C10" type="list">
      <formula1>valid_answers!$D$8:$F$8</formula1>
      <formula2>0</formula2>
    </dataValidation>
    <dataValidation allowBlank="false" errorStyle="stop" operator="equal" showDropDown="false" showErrorMessage="true" showInputMessage="false" sqref="C11" type="list">
      <formula1>valid_answers!$D$9:$F$9</formula1>
      <formula2>0</formula2>
    </dataValidation>
    <dataValidation allowBlank="false" errorStyle="stop" operator="equal" showDropDown="false" showErrorMessage="true" showInputMessage="false" sqref="C12" type="list">
      <formula1>valid_answers!$D$10:$F$10</formula1>
      <formula2>0</formula2>
    </dataValidation>
    <dataValidation allowBlank="false" errorStyle="stop" operator="equal" showDropDown="false" showErrorMessage="true" showInputMessage="false" sqref="C13" type="list">
      <formula1>valid_answers!$D$11:$F$11</formula1>
      <formula2>0</formula2>
    </dataValidation>
    <dataValidation allowBlank="false" errorStyle="stop" operator="equal" showDropDown="false" showErrorMessage="true" showInputMessage="false" sqref="C14" type="list">
      <formula1>valid_answers!$D$12:$F$12</formula1>
      <formula2>0</formula2>
    </dataValidation>
    <dataValidation allowBlank="false" errorStyle="stop" operator="equal" showDropDown="false" showErrorMessage="true" showInputMessage="false" sqref="C15" type="list">
      <formula1>valid_answers!$D$13:$G$13</formula1>
      <formula2>0</formula2>
    </dataValidation>
    <dataValidation allowBlank="false" errorStyle="stop" operator="equal" showDropDown="false" showErrorMessage="true" showInputMessage="false" sqref="C16" type="list">
      <formula1>valid_answers!$D$14:$H$14</formula1>
      <formula2>0</formula2>
    </dataValidation>
    <dataValidation allowBlank="false" errorStyle="stop" operator="equal" showDropDown="false" showErrorMessage="true" showInputMessage="false" sqref="C17" type="list">
      <formula1>valid_answers!$D$15:$F$15</formula1>
      <formula2>0</formula2>
    </dataValidation>
    <dataValidation allowBlank="false" errorStyle="stop" operator="equal" showDropDown="false" showErrorMessage="true" showInputMessage="false" sqref="C18" type="list">
      <formula1>valid_answers!$D$16:$G$16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5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D10" activeCellId="0" sqref="D1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6.35"/>
    <col collapsed="false" customWidth="true" hidden="false" outlineLevel="0" max="2" min="2" style="0" width="24.33"/>
    <col collapsed="false" customWidth="true" hidden="false" outlineLevel="0" max="3" min="3" style="0" width="6.12"/>
    <col collapsed="false" customWidth="true" hidden="false" outlineLevel="0" max="4" min="4" style="0" width="39.38"/>
    <col collapsed="false" customWidth="true" hidden="false" outlineLevel="0" max="5" min="5" style="0" width="46.15"/>
    <col collapsed="false" customWidth="true" hidden="false" outlineLevel="0" max="6" min="6" style="0" width="45.42"/>
    <col collapsed="false" customWidth="true" hidden="false" outlineLevel="0" max="7" min="7" style="0" width="38.89"/>
    <col collapsed="false" customWidth="true" hidden="false" outlineLevel="0" max="8" min="8" style="0" width="41.13"/>
  </cols>
  <sheetData>
    <row r="1" customFormat="false" ht="13.8" hidden="false" customHeight="false" outlineLevel="0" collapsed="false">
      <c r="B1" s="5" t="s">
        <v>38</v>
      </c>
      <c r="C1" s="5" t="s">
        <v>39</v>
      </c>
      <c r="D1" s="5" t="s">
        <v>40</v>
      </c>
    </row>
    <row r="2" customFormat="false" ht="13.8" hidden="false" customHeight="false" outlineLevel="0" collapsed="false">
      <c r="A2" s="13" t="s">
        <v>18</v>
      </c>
      <c r="B2" s="14" t="s">
        <v>19</v>
      </c>
      <c r="C2" s="29" t="n">
        <v>5</v>
      </c>
      <c r="D2" s="14" t="s">
        <v>41</v>
      </c>
      <c r="E2" s="30" t="s">
        <v>42</v>
      </c>
      <c r="F2" s="14" t="s">
        <v>43</v>
      </c>
      <c r="G2" s="30" t="s">
        <v>44</v>
      </c>
      <c r="H2" s="14"/>
    </row>
    <row r="3" customFormat="false" ht="13.8" hidden="false" customHeight="false" outlineLevel="0" collapsed="false">
      <c r="A3" s="13"/>
      <c r="B3" s="0" t="s">
        <v>20</v>
      </c>
      <c r="C3" s="0" t="n">
        <v>3</v>
      </c>
      <c r="D3" s="0" t="s">
        <v>45</v>
      </c>
      <c r="E3" s="31" t="s">
        <v>46</v>
      </c>
      <c r="F3" s="0" t="s">
        <v>47</v>
      </c>
    </row>
    <row r="4" customFormat="false" ht="13.8" hidden="false" customHeight="false" outlineLevel="0" collapsed="false">
      <c r="A4" s="13"/>
      <c r="B4" s="0" t="s">
        <v>21</v>
      </c>
      <c r="C4" s="0" t="n">
        <v>3</v>
      </c>
      <c r="D4" s="0" t="s">
        <v>48</v>
      </c>
      <c r="E4" s="31" t="s">
        <v>49</v>
      </c>
      <c r="F4" s="0" t="s">
        <v>50</v>
      </c>
    </row>
    <row r="5" customFormat="false" ht="13.8" hidden="false" customHeight="false" outlineLevel="0" collapsed="false">
      <c r="A5" s="13"/>
      <c r="B5" s="0" t="s">
        <v>22</v>
      </c>
      <c r="C5" s="0" t="n">
        <v>1</v>
      </c>
      <c r="D5" s="0" t="s">
        <v>51</v>
      </c>
      <c r="E5" s="31" t="s">
        <v>52</v>
      </c>
      <c r="F5" s="0" t="s">
        <v>53</v>
      </c>
    </row>
    <row r="6" customFormat="false" ht="13.8" hidden="false" customHeight="false" outlineLevel="0" collapsed="false">
      <c r="A6" s="13"/>
      <c r="B6" s="0" t="s">
        <v>23</v>
      </c>
      <c r="C6" s="32" t="n">
        <v>2</v>
      </c>
      <c r="D6" s="22" t="s">
        <v>54</v>
      </c>
      <c r="E6" s="33" t="s">
        <v>55</v>
      </c>
      <c r="F6" s="22" t="s">
        <v>56</v>
      </c>
    </row>
    <row r="7" customFormat="false" ht="13.8" hidden="false" customHeight="false" outlineLevel="0" collapsed="false">
      <c r="A7" s="19" t="s">
        <v>24</v>
      </c>
      <c r="B7" s="14" t="s">
        <v>25</v>
      </c>
      <c r="C7" s="0" t="n">
        <v>5</v>
      </c>
      <c r="D7" s="0" t="s">
        <v>57</v>
      </c>
      <c r="E7" s="31" t="s">
        <v>58</v>
      </c>
      <c r="F7" s="0" t="s">
        <v>59</v>
      </c>
      <c r="G7" s="14"/>
      <c r="H7" s="14"/>
    </row>
    <row r="8" customFormat="false" ht="13.8" hidden="false" customHeight="false" outlineLevel="0" collapsed="false">
      <c r="A8" s="19"/>
      <c r="B8" s="0" t="s">
        <v>26</v>
      </c>
      <c r="C8" s="0" t="n">
        <v>3</v>
      </c>
      <c r="D8" s="0" t="s">
        <v>60</v>
      </c>
      <c r="E8" s="31" t="s">
        <v>61</v>
      </c>
      <c r="F8" s="0" t="s">
        <v>62</v>
      </c>
    </row>
    <row r="9" customFormat="false" ht="13.8" hidden="false" customHeight="false" outlineLevel="0" collapsed="false">
      <c r="A9" s="19"/>
      <c r="B9" s="22" t="s">
        <v>27</v>
      </c>
      <c r="C9" s="0" t="n">
        <v>1</v>
      </c>
      <c r="D9" s="0" t="s">
        <v>63</v>
      </c>
      <c r="E9" s="31" t="s">
        <v>64</v>
      </c>
      <c r="F9" s="0" t="s">
        <v>65</v>
      </c>
    </row>
    <row r="10" customFormat="false" ht="13.8" hidden="false" customHeight="false" outlineLevel="0" collapsed="false">
      <c r="A10" s="19" t="s">
        <v>28</v>
      </c>
      <c r="B10" s="14" t="s">
        <v>29</v>
      </c>
      <c r="C10" s="29" t="n">
        <v>3</v>
      </c>
      <c r="D10" s="14" t="s">
        <v>66</v>
      </c>
      <c r="E10" s="30" t="s">
        <v>67</v>
      </c>
      <c r="F10" s="14" t="s">
        <v>68</v>
      </c>
      <c r="G10" s="14"/>
      <c r="H10" s="14"/>
    </row>
    <row r="11" customFormat="false" ht="13.8" hidden="false" customHeight="false" outlineLevel="0" collapsed="false">
      <c r="A11" s="19"/>
      <c r="B11" s="0" t="s">
        <v>30</v>
      </c>
      <c r="C11" s="0" t="n">
        <v>3</v>
      </c>
      <c r="D11" s="0" t="s">
        <v>69</v>
      </c>
      <c r="E11" s="31" t="s">
        <v>70</v>
      </c>
      <c r="F11" s="0" t="s">
        <v>71</v>
      </c>
    </row>
    <row r="12" customFormat="false" ht="13.8" hidden="false" customHeight="false" outlineLevel="0" collapsed="false">
      <c r="A12" s="19"/>
      <c r="B12" s="0" t="s">
        <v>31</v>
      </c>
      <c r="C12" s="0" t="n">
        <v>3</v>
      </c>
      <c r="D12" s="0" t="s">
        <v>72</v>
      </c>
      <c r="E12" s="31" t="s">
        <v>73</v>
      </c>
      <c r="F12" s="0" t="s">
        <v>74</v>
      </c>
    </row>
    <row r="13" customFormat="false" ht="13.8" hidden="false" customHeight="false" outlineLevel="0" collapsed="false">
      <c r="A13" s="19"/>
      <c r="B13" s="0" t="s">
        <v>32</v>
      </c>
      <c r="C13" s="0" t="n">
        <v>3</v>
      </c>
      <c r="D13" s="0" t="s">
        <v>75</v>
      </c>
      <c r="E13" s="31" t="s">
        <v>76</v>
      </c>
      <c r="F13" s="0" t="s">
        <v>77</v>
      </c>
      <c r="G13" s="31" t="s">
        <v>78</v>
      </c>
    </row>
    <row r="14" customFormat="false" ht="13.8" hidden="false" customHeight="false" outlineLevel="0" collapsed="false">
      <c r="A14" s="19"/>
      <c r="B14" s="22" t="s">
        <v>33</v>
      </c>
      <c r="C14" s="32" t="n">
        <v>2</v>
      </c>
      <c r="D14" s="22" t="s">
        <v>79</v>
      </c>
      <c r="E14" s="33" t="s">
        <v>80</v>
      </c>
      <c r="F14" s="22" t="s">
        <v>81</v>
      </c>
      <c r="G14" s="33" t="s">
        <v>82</v>
      </c>
      <c r="H14" s="22" t="s">
        <v>83</v>
      </c>
    </row>
    <row r="15" customFormat="false" ht="13.8" hidden="false" customHeight="false" outlineLevel="0" collapsed="false">
      <c r="A15" s="26" t="s">
        <v>34</v>
      </c>
      <c r="B15" s="0" t="s">
        <v>35</v>
      </c>
      <c r="C15" s="0" t="n">
        <v>5</v>
      </c>
      <c r="D15" s="0" t="s">
        <v>84</v>
      </c>
      <c r="E15" s="31" t="s">
        <v>85</v>
      </c>
      <c r="F15" s="0" t="s">
        <v>86</v>
      </c>
    </row>
    <row r="16" customFormat="false" ht="13.8" hidden="false" customHeight="false" outlineLevel="0" collapsed="false">
      <c r="A16" s="26"/>
      <c r="B16" s="22" t="s">
        <v>34</v>
      </c>
      <c r="C16" s="32" t="n">
        <v>5</v>
      </c>
      <c r="D16" s="22" t="s">
        <v>87</v>
      </c>
      <c r="E16" s="33" t="s">
        <v>88</v>
      </c>
      <c r="F16" s="22" t="s">
        <v>89</v>
      </c>
      <c r="G16" s="33" t="s">
        <v>90</v>
      </c>
      <c r="H16" s="22"/>
    </row>
    <row r="17" customFormat="false" ht="13.8" hidden="false" customHeight="false" outlineLevel="0" collapsed="false">
      <c r="B17" s="34" t="s">
        <v>91</v>
      </c>
      <c r="C17" s="34" t="n">
        <f aca="false">SUM(C2:C16)</f>
        <v>47</v>
      </c>
    </row>
    <row r="19" customFormat="false" ht="13.8" hidden="false" customHeight="false" outlineLevel="0" collapsed="false">
      <c r="A19" s="35" t="s">
        <v>92</v>
      </c>
      <c r="B19" s="14" t="s">
        <v>18</v>
      </c>
      <c r="C19" s="36" t="n">
        <f aca="false">SUM(C2:C6)</f>
        <v>14</v>
      </c>
    </row>
    <row r="20" customFormat="false" ht="13.8" hidden="false" customHeight="false" outlineLevel="0" collapsed="false">
      <c r="A20" s="37"/>
      <c r="B20" s="38" t="s">
        <v>24</v>
      </c>
      <c r="C20" s="39" t="n">
        <f aca="false">SUM(C7:C9)</f>
        <v>9</v>
      </c>
    </row>
    <row r="21" customFormat="false" ht="13.8" hidden="false" customHeight="false" outlineLevel="0" collapsed="false">
      <c r="A21" s="37"/>
      <c r="B21" s="38" t="s">
        <v>28</v>
      </c>
      <c r="C21" s="39" t="n">
        <f aca="false">SUM(C10:C14)</f>
        <v>14</v>
      </c>
    </row>
    <row r="22" customFormat="false" ht="13.8" hidden="false" customHeight="false" outlineLevel="0" collapsed="false">
      <c r="A22" s="40"/>
      <c r="B22" s="22" t="s">
        <v>34</v>
      </c>
      <c r="C22" s="41" t="n">
        <f aca="false">SUM(C15:C16)</f>
        <v>10</v>
      </c>
    </row>
    <row r="23" customFormat="false" ht="13.8" hidden="false" customHeight="false" outlineLevel="0" collapsed="false">
      <c r="B23" s="42" t="s">
        <v>93</v>
      </c>
      <c r="C23" s="42" t="n">
        <f aca="false">SUM(C19:C22)</f>
        <v>47</v>
      </c>
    </row>
    <row r="25" customFormat="false" ht="13.8" hidden="false" customHeight="false" outlineLevel="0" collapsed="false">
      <c r="A25" s="43" t="s">
        <v>94</v>
      </c>
      <c r="B25" s="44" t="n">
        <v>10</v>
      </c>
    </row>
  </sheetData>
  <sheetProtection sheet="true" objects="true" scenarios="true"/>
  <mergeCells count="4">
    <mergeCell ref="A2:A6"/>
    <mergeCell ref="A7:A9"/>
    <mergeCell ref="A10:A14"/>
    <mergeCell ref="A15:A16"/>
  </mergeCells>
  <conditionalFormatting sqref="C2:C16">
    <cfRule type="colorScale" priority="2">
      <colorScale>
        <cfvo type="min" val="0"/>
        <cfvo type="max" val="0"/>
        <color rgb="FFFFFFFF"/>
        <color rgb="FFFFCCCC"/>
      </colorScale>
    </cfRule>
  </conditionalFormatting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869</TotalTime>
  <Application>LibreOffice/7.4.4.2$Linux_X86_64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2018-12-03T12:41:52Z</dcterms:created>
  <dc:creator>Pierre Haessig</dc:creator>
  <dc:description/>
  <dc:language>fr-FR</dc:language>
  <cp:lastModifiedBy>Pierre Haessig</cp:lastModifiedBy>
  <dcterms:modified xsi:type="dcterms:W3CDTF">2023-01-18T21:35:13Z</dcterms:modified>
  <cp:revision>236</cp:revision>
  <dc:subject/>
  <dc:title/>
</cp:coreProperties>
</file>